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1070" activeTab="1"/>
  </bookViews>
  <sheets>
    <sheet name="1 кв" sheetId="1" r:id="rId1"/>
    <sheet name="2 кв" sheetId="2" r:id="rId2"/>
    <sheet name="3 кв" sheetId="3" state="hidden" r:id="rId3"/>
    <sheet name="4 кв" sheetId="4" state="hidden" r:id="rId4"/>
  </sheets>
  <definedNames/>
  <calcPr fullCalcOnLoad="1"/>
</workbook>
</file>

<file path=xl/sharedStrings.xml><?xml version="1.0" encoding="utf-8"?>
<sst xmlns="http://schemas.openxmlformats.org/spreadsheetml/2006/main" count="166" uniqueCount="124">
  <si>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</si>
  <si>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</si>
  <si>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</si>
  <si>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</si>
  <si>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</si>
  <si>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</si>
  <si>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МБУ ДЕТСАД N 255 /Н-ИЛ</t>
  </si>
  <si>
    <t>Жукова Надежда Анатольевна</t>
  </si>
  <si>
    <t xml:space="preserve">                     доходы  бухгалтер                                </t>
  </si>
  <si>
    <t xml:space="preserve">Исполнители: расходы ведущий бухгалтер                                    </t>
  </si>
  <si>
    <t>Гордеева Наталья Владимировна</t>
  </si>
  <si>
    <t>221 00</t>
  </si>
  <si>
    <t>225 04</t>
  </si>
  <si>
    <t>226 01</t>
  </si>
  <si>
    <t>226 04</t>
  </si>
  <si>
    <t>310 01</t>
  </si>
  <si>
    <t>340 06</t>
  </si>
  <si>
    <t>225 01</t>
  </si>
  <si>
    <t>в т.ч</t>
  </si>
  <si>
    <t>Данные для Приложения к приказу КОиН от 27.10.2015 № 1053«О работе с пожертвованиями, привлекаемыми МОУ» за  3 квартал 2018 г.</t>
  </si>
  <si>
    <t>Остаток на лицевом счете на 01.07.18</t>
  </si>
  <si>
    <t>Остаток на лицевом счете на 30.09.18</t>
  </si>
  <si>
    <t>Интернет,август 2018г.,Контракт№4120-н от 09.01.2018г.,акт№78564 от 31.08.2018г.,В Т.Ч. НДС 152,54</t>
  </si>
  <si>
    <t>Интернет,июль2018г.,Контракт№4120-н от 09.01.2018г.,акт№67898 от 31.07.2018г.,В Т.Ч. НДС 152,54</t>
  </si>
  <si>
    <t>Интернет,июнь2018г.,Контракт№4120-н от 09.01.2018г.,акт№57220 от 30.06.2018г.,В Т.Ч. НДС 152,54</t>
  </si>
  <si>
    <t>Услуга связи,август2018г.,договор№73415 от 09.01.2018г.л/с 642000041582,счф №640.00151093-1/01608 от</t>
  </si>
  <si>
    <t>Услуга связи,июль2018г.,договор№73415 от 09.01.2018г.Л/С 642000041582,счф №640.00122190-1/01608 от 3</t>
  </si>
  <si>
    <t xml:space="preserve">Услуга связи,июнь 2018г.,договор№73415 от 09.01.2018г.Л/С 642000041582,счф №640.00106310-1/01608 от </t>
  </si>
  <si>
    <t>Вывоз ТБО,июнь 2018г.,договор №01326/а от 05.03.2018г., акт№3780 от 30.06.2018г.,НДС нет</t>
  </si>
  <si>
    <t>Вывоз ТБО,июнь 2018г.,договор №01326/а от 05.03.2018г., акт№3781 от 30.06.2018г.,НДС нет</t>
  </si>
  <si>
    <t>225 03</t>
  </si>
  <si>
    <t>Текущий ремонт имущества(замена магнитного вала HP CE285A),контракт№34/255 от 21.08.2018г,сч-ф№453 о</t>
  </si>
  <si>
    <t>Заправка картриджа HP CE285A,контракт№34/255 от 21.08.2018г,сч-ф№453 от 12.09.2018г,НДС нет</t>
  </si>
  <si>
    <t>ТО системы контроля доступа,2квартал 2018г.,договор№06-01/18 ТО от 09.01.2018г.,акт№67 от 30.06.2018</t>
  </si>
  <si>
    <t>ТО узла учета тепловой энергии,август2018г.,контракт№12/01 от 09.01.2018г.,акт№1272 от 31.08.2018г.,</t>
  </si>
  <si>
    <t>ТО узла учета тепловой энергии,июль2018г.,контракт№12/01 от 09.01.2018г.,акт№1099 от 31.07.2018г.,НД</t>
  </si>
  <si>
    <t>ТО узла учета тепловой энергии,июнь2018г.,контракт№12/01 от 09.01.2018г.,акт№892 от 30.06.2018г.,НДС</t>
  </si>
  <si>
    <t>Автом перед  извещений ИСМ "Мираж",август2018г.,договор№1247-2018/ПЦН от 09.01.2018г.,акт№4004 от 31</t>
  </si>
  <si>
    <t>Автом перед  извещений ИСМ "Мираж",июль2018г.,договор№1247-2018/ПЦН от 09.01.2018г.,акт№3225 от 31.0</t>
  </si>
  <si>
    <t>Автом перед  извещений ИСМ "Мираж",июнь 2018г.,договор№1247-2018/ПЦН от 09.01.2018г.,акт№2475от 30.0</t>
  </si>
  <si>
    <t>Справочник руководителя,старшего воспитателя дошкольного учреждения,договор№311766676 от 31.08.2018г</t>
  </si>
  <si>
    <t>Приобр стол разделочный СРО,полка д/крышек Атеси,стеллаж для кухни СПЛ-1000.500,договор№35/255 от 17</t>
  </si>
  <si>
    <t>Приобр линолеум,плинтус,угол нар,внутр.,загл. торц,соединитель,клей хол.сварка,дог.№БН011855от06.09.</t>
  </si>
  <si>
    <t>Приобр светильник авар.освещ.,блок речевого оповещ.Соната-К,горомкоговор. наст,кабель2*0,2,договор№9</t>
  </si>
  <si>
    <t>Приобретение канцтоваров,договор№347 от 12.09.2018г,сч-ф№00001658 от 12.09.2018г,ТН№ТД00001658 от 12</t>
  </si>
  <si>
    <t>Остаток на лицевом счете на 01.10.18</t>
  </si>
  <si>
    <t>Остаток на лицевом счете на 31.12.18</t>
  </si>
  <si>
    <t>Данные для Приложения к приказу КОиН от 27.10.2015 № 1053«О работе с пожертвованиями, привлекаемыми МОУ» за 4 квартал 2018 г.</t>
  </si>
  <si>
    <t>Интернет,ноябрь 2018г.,Контракт№4120-н от 09.01.2018г.,акт№113184 от 30.11.2018г</t>
  </si>
  <si>
    <t>Интернет,октябрь 2018г.,Контракт№4120-н от 09.01.2018г.,акт№100253 от 31.10.2018</t>
  </si>
  <si>
    <t>Услуга связи,октябрь2018г.,договор№73415 от 09.01.2018г,л/с642000041582,акт б/н,</t>
  </si>
  <si>
    <t>Услуга связи,сентябрь2018г.,договор№73415 от 09.01.2018г.л/с 642000041582,счф №6</t>
  </si>
  <si>
    <t>Замена шланга,контракт №1611/18-зо от 16.11.2018,акт №882  от 21.11.2018,НДС нет</t>
  </si>
  <si>
    <t>Ремонт холодильника,договор№59М-18 от 22.10.2018г,сч-ф,акт№381 от 23.10.2018г.,В</t>
  </si>
  <si>
    <t>Тек.рем.имущ.(замена магнитного вала,дозир.лезвия,ракельного ножа,фотобарабана,H</t>
  </si>
  <si>
    <t>Заправка картриджа HP CE285A,контракт№34/255 от 21.08.2018г,акт,сч-ф№567 от 02.1</t>
  </si>
  <si>
    <t>Перезарядка огнетушителей,контракт №1611/18-зо от 16.11.2018, акт №882  от 21.11</t>
  </si>
  <si>
    <t>Тех.обсл.системы контроля доступа,3квартал 2018г,договор№06-01/18 ТО от 09.01.20</t>
  </si>
  <si>
    <t>ТО узла учета тепловой энергии,октябрь2018г.,контракт№12/01 от 09.01.2018г.,акт№</t>
  </si>
  <si>
    <t>ТО узла учета тепловой энергии,сентябрь2018г.,контракт№12/01 от 09.01.2018г.,акт</t>
  </si>
  <si>
    <t>Автом перед  извещений ИСМ "Мираж",договор№1247-2018/ПЦН от 09.01.2018г.,акт№551</t>
  </si>
  <si>
    <t>Заполнение экспл.паспорта,контракт №1611/18-зо от 16.11.2018,акт №882  от 21.11.</t>
  </si>
  <si>
    <t>Периодический медицинский осмотр (54 человека),контракт №517/Р от 17.10.2018г.,а</t>
  </si>
  <si>
    <t>Налог на имущество организаций по имуществу(недоимка),  справка № 27137 от 23.10</t>
  </si>
  <si>
    <t>Приобр кипятильник КНЭ-100-01(нерж.),договор№1206/1 от 06.12.2018,сч-ф№463 от 06</t>
  </si>
  <si>
    <t>Приобр коверСохо 16121/15522(2,8х3,8),договор№37 от 01.12.2018г.,сч-ф№169 от 10.</t>
  </si>
  <si>
    <t>Приобр облучатель-рец.СН-211-115,платформа передвижн 14-0681,гигрометр  ВИТ-1(0*</t>
  </si>
  <si>
    <t>Приобретение мат 100х200х10см,договор№1018-32 от 23.10.2018г,сч-ф№1018-32 от 23.</t>
  </si>
  <si>
    <t>Приобр. мягкого инвентаря(пододеяльник1,1*1,45,наволочка0,6*0,6,халат стяженный)</t>
  </si>
  <si>
    <t>Приобр канцелярских товаров,договор№474 от 30.11.18г,сч-ф№00002164,ТН№ТД00002164</t>
  </si>
  <si>
    <t>Приобр моющих,чистящих,дез.средств,нетк.полотно,эл.лампа 75Вт,мешки д/мусора,дог</t>
  </si>
  <si>
    <t>Приобр сантехнических изделий,договор№099 от 06.11.2018г.сч-ф№109 от 06.11.2018г</t>
  </si>
  <si>
    <t>Приобр сантехнических изделий,договор№113 от 12.12.2018г.сч-ф№123 от 12.12.2018г</t>
  </si>
  <si>
    <t>Приобр чистящих,моющих средств,договор№105 от 02.10.2018г,сч-ф№510/4 от 02.10.20</t>
  </si>
  <si>
    <t>Приобр.светильник,лампа светод,стартер,балласт эл,провод,кабель,вилка,договор№13</t>
  </si>
  <si>
    <t>Налог на имущество организаций ,справка №27137 от 23.10.2018г,НДС нет</t>
  </si>
  <si>
    <t>Остаток на лицевом счете на 01.01.19</t>
  </si>
  <si>
    <t>Остаток на лицевом счете на 31.03.19</t>
  </si>
  <si>
    <t>Данные для Приложения к приказу КОиН от 27.10.2015 № 1053«О работе с пожертвованиями, привлекаемыми МОУ» за  1 квартал 2019 г.</t>
  </si>
  <si>
    <t>221</t>
  </si>
  <si>
    <t>Услуга связи,февраль2019г,договор№73415 от 09.01.2019г,л/с№64200004158</t>
  </si>
  <si>
    <t>225</t>
  </si>
  <si>
    <t>Карта№4274260010045566,поверка весы электр,циферблатн,договор№82 от 06</t>
  </si>
  <si>
    <t>Поверка весов настольных,электронных,платформенных,договор№234 от 25.0</t>
  </si>
  <si>
    <t>ТО системы контроля доступа,4 квартал2018г,договор№06-01/18 ТО от 09.0</t>
  </si>
  <si>
    <t>226</t>
  </si>
  <si>
    <t>Услуга по сопровождению сайта,договор№255/2 от 01.03.2019г,актб/н от 0</t>
  </si>
  <si>
    <t>310</t>
  </si>
  <si>
    <t>Приобр.вертикальные жалюзи (акация малахитАК-088,2,8*1,85,2,77*1,3),до</t>
  </si>
  <si>
    <t>Приобр.шкаф холодильный Марихолодмаш ШХ0,8М,ларь морозильный Снеж МЛК-</t>
  </si>
  <si>
    <t>Приобретение мясорубка МИМ 600,договор№46 от 07.03.2019г,сч-ф№60 от 07</t>
  </si>
  <si>
    <t>344</t>
  </si>
  <si>
    <t>Кран шар,труба арм,подводка,тройник,муфта,хомут универс,отводПП,круг о</t>
  </si>
  <si>
    <t>Приобр переключатель поворотный ППКМ,договор№4 от 15.01.2019г,сч-ф№4 о</t>
  </si>
  <si>
    <t>Приобр.светильник авар.освещ,ИП212-141,договор№10-2019г. от 11.03.2019</t>
  </si>
  <si>
    <t>346</t>
  </si>
  <si>
    <t>Приобр блэкАут-рогожка п/тк,пм жаккард,вуаль,лента драпир,нитка ДОР,до</t>
  </si>
  <si>
    <t>Данные для Приложения к приказу КОиН от 27.10.2015 № 1053«О работе с пожертвованиями, привлекаемыми МОУ» за  2 квартал 2019 г.</t>
  </si>
  <si>
    <t>Остаток на лицевом счете на 01.04.19</t>
  </si>
  <si>
    <t>Остаток на лицевом счете на 30.06.19</t>
  </si>
  <si>
    <t>Интернет,март2019г,контракт№19171-ю от 09.01.2019г,акт№23070 от 31.03.2019г,сч-ф</t>
  </si>
  <si>
    <t>Услуга связи,май2019г,договор№73415 от 09.01.2019г,л/с№642000041582,сч-ф№640.000</t>
  </si>
  <si>
    <t>Услуга связи,март2019г,договор№73415 от 09.01.2019г,л/с№642000041582,сч-ф№640.00</t>
  </si>
  <si>
    <t xml:space="preserve"> Обшивка хоз.блока оцинкованным профлистом, договор №СОР-067/19  от 18.04.2019г,</t>
  </si>
  <si>
    <t>Акарицидная(противоклещевая) обработка территории,договор№110-19 от 01.04.2019г,</t>
  </si>
  <si>
    <t>Тех.обсл.системы контроля доступа,договор№104-12/18 ТО от 09.01.2019г,акт№112 от</t>
  </si>
  <si>
    <t>ТО узла учета тепловой энергии, апрель 2019г,договор№56/01 от 09.01.2019г,акт №5</t>
  </si>
  <si>
    <t>ТО узла учета тепловой энергии,май 2019г,договор№56/01 от 09.01.2019г,акт №749 о</t>
  </si>
  <si>
    <t xml:space="preserve">ТО узла учета тепловой энергии,март 2019г,договор№56/01 от 09.01.2019г,акт №408 </t>
  </si>
  <si>
    <t>Автоматическая передача извещений ИСМ"Мираж",апрель 2019г,договор№119-2019/ПЦН о</t>
  </si>
  <si>
    <t>Автоматическая передача извещений ИСМ"Мираж",май 2019г,договор№119-2019/ПЦН от 0</t>
  </si>
  <si>
    <t>Атоматическая передача извещений ИСМ"Мираж",март 2019г,договор№119-2019/ПЦН от 0</t>
  </si>
  <si>
    <t>Оплата за семинар(1чел.),договорб/н от 21.03.2019г,актб/н от 22.03.2019г,НДС нет</t>
  </si>
  <si>
    <t>Предоставление права работы с АИС "ДОУ" и информационно-консультац.услуги 2019г,</t>
  </si>
  <si>
    <t>291</t>
  </si>
  <si>
    <t xml:space="preserve"> Госпошлина в суд, заявление б/н от 17.05.2019,НДС нет</t>
  </si>
  <si>
    <t>Кухня гр.Ромашки 2000*600/300*850/720,ЛДСП,договор№168 от 29.05.2019г,УПД№173 от</t>
  </si>
  <si>
    <t xml:space="preserve">Стенка "Логопед"1300\2200*350*2260ЛДСП,стол "Трапеция"0-3гр.роста,полка угловая </t>
  </si>
  <si>
    <t>Комплект фасадов, договор№170 от 30.05.2019г,УПД№174 от 30.05.2019г,НДС нет</t>
  </si>
  <si>
    <t>Конвекторы"Универсал"КСК-20,трубы ст.32;20*2,8;89*3,5;57*3,5;отвод ст.кор.ДУ20,д</t>
  </si>
  <si>
    <t>Кран шар,сгон,муфта,контргайка,резьба,сгон,тройник,сифон,водоотвод,обр.клапан,кр</t>
  </si>
  <si>
    <t>Приобретение лакокрасочных изделий,договор№125 от 16.05.2019г,сч-ф№125 от 16.05.</t>
  </si>
  <si>
    <t>КомпрессорЕМТ617,OZ.R-134a,блок управленияEliwell,фильтр-осушительDCL 032S,догов</t>
  </si>
  <si>
    <t>Приобр.чистящих,моющих средств,мешков для мусора,нетк.полотно,договор№84 от 04.0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</si>
</sst>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9.875" style="0" customWidth="1"/>
    <col min="2" max="2" width="11.25390625" style="0" customWidth="1"/>
    <col min="3" max="3" width="14.875" style="0" customWidth="1"/>
    <col min="4" max="4" width="6.875" style="0" customWidth="1"/>
    <col min="5" max="5" width="40.75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28" t="s">
        <v>78</v>
      </c>
      <c r="B1" s="28"/>
      <c r="C1" s="28"/>
      <c r="D1" s="28"/>
      <c r="E1" s="28"/>
      <c r="F1" s="28"/>
      <c r="G1" s="7"/>
    </row>
    <row r="2" spans="1:7" ht="42" customHeight="1">
      <c r="A2" s="9"/>
      <c r="B2" s="31" t="s">
        <v>6</v>
      </c>
      <c r="C2" s="31"/>
      <c r="D2" s="31"/>
      <c r="E2" s="31"/>
      <c r="G2" s="1"/>
    </row>
    <row r="3" spans="1:6" ht="54">
      <c r="A3" s="21" t="s">
        <v>76</v>
      </c>
      <c r="B3" s="21" t="s">
        <v>1</v>
      </c>
      <c r="C3" s="21" t="s">
        <v>2</v>
      </c>
      <c r="D3" s="29" t="s">
        <v>3</v>
      </c>
      <c r="E3" s="30"/>
      <c r="F3" s="22" t="s">
        <v>77</v>
      </c>
    </row>
    <row r="4" spans="1:6" ht="24.75" customHeight="1">
      <c r="A4" s="4">
        <v>71321.8</v>
      </c>
      <c r="B4" s="4">
        <v>220415.15</v>
      </c>
      <c r="C4" s="11"/>
      <c r="D4" s="12"/>
      <c r="E4" s="4"/>
      <c r="F4" s="4">
        <f>A4+B18-C18</f>
        <v>98767.42000000001</v>
      </c>
    </row>
    <row r="5" spans="1:6" ht="24.75" customHeight="1">
      <c r="A5" s="4"/>
      <c r="B5" s="25" t="s">
        <v>18</v>
      </c>
      <c r="C5" s="4">
        <v>327.41</v>
      </c>
      <c r="D5" s="23" t="s">
        <v>79</v>
      </c>
      <c r="E5" s="3" t="s">
        <v>80</v>
      </c>
      <c r="F5" s="4"/>
    </row>
    <row r="6" spans="1:6" ht="24.75" customHeight="1">
      <c r="A6" s="4"/>
      <c r="B6" s="14">
        <v>6233</v>
      </c>
      <c r="C6" s="4">
        <v>3865</v>
      </c>
      <c r="D6" s="23" t="s">
        <v>81</v>
      </c>
      <c r="E6" s="3" t="s">
        <v>82</v>
      </c>
      <c r="F6" s="4"/>
    </row>
    <row r="7" spans="1:6" ht="24.75" customHeight="1">
      <c r="A7" s="4"/>
      <c r="B7" s="14"/>
      <c r="C7" s="4">
        <v>6991.12</v>
      </c>
      <c r="D7" s="24"/>
      <c r="E7" s="3" t="s">
        <v>83</v>
      </c>
      <c r="F7" s="4"/>
    </row>
    <row r="8" spans="1:6" ht="24.75" customHeight="1">
      <c r="A8" s="4"/>
      <c r="B8" s="14"/>
      <c r="C8" s="4">
        <v>4350</v>
      </c>
      <c r="D8" s="24"/>
      <c r="E8" s="3" t="s">
        <v>84</v>
      </c>
      <c r="F8" s="4"/>
    </row>
    <row r="9" spans="1:6" ht="24.75" customHeight="1">
      <c r="A9" s="4"/>
      <c r="B9" s="14"/>
      <c r="C9" s="4">
        <v>2000</v>
      </c>
      <c r="D9" s="23" t="s">
        <v>85</v>
      </c>
      <c r="E9" s="3" t="s">
        <v>86</v>
      </c>
      <c r="F9" s="4"/>
    </row>
    <row r="10" spans="1:6" ht="24.75" customHeight="1">
      <c r="A10" s="4"/>
      <c r="B10" s="10"/>
      <c r="C10" s="4">
        <v>12440</v>
      </c>
      <c r="D10" s="23" t="s">
        <v>87</v>
      </c>
      <c r="E10" s="3" t="s">
        <v>88</v>
      </c>
      <c r="F10" s="4"/>
    </row>
    <row r="11" spans="1:6" ht="24.75" customHeight="1">
      <c r="A11" s="4"/>
      <c r="B11" s="10"/>
      <c r="C11" s="4">
        <v>67690</v>
      </c>
      <c r="D11" s="24"/>
      <c r="E11" s="3" t="s">
        <v>89</v>
      </c>
      <c r="F11" s="4"/>
    </row>
    <row r="12" spans="1:6" ht="24.75" customHeight="1">
      <c r="A12" s="4"/>
      <c r="B12" s="10"/>
      <c r="C12" s="4">
        <v>52790</v>
      </c>
      <c r="D12" s="24"/>
      <c r="E12" s="3" t="s">
        <v>90</v>
      </c>
      <c r="F12" s="4"/>
    </row>
    <row r="13" spans="1:6" ht="24.75" customHeight="1">
      <c r="A13" s="4"/>
      <c r="B13" s="10"/>
      <c r="C13" s="4">
        <v>11154</v>
      </c>
      <c r="D13" s="23" t="s">
        <v>91</v>
      </c>
      <c r="E13" s="3" t="s">
        <v>92</v>
      </c>
      <c r="F13" s="4"/>
    </row>
    <row r="14" spans="1:6" ht="24.75" customHeight="1">
      <c r="A14" s="4"/>
      <c r="B14" s="10"/>
      <c r="C14" s="4">
        <v>3000</v>
      </c>
      <c r="D14" s="24"/>
      <c r="E14" s="3" t="s">
        <v>93</v>
      </c>
      <c r="F14" s="4"/>
    </row>
    <row r="15" spans="1:6" ht="24.75" customHeight="1">
      <c r="A15" s="4"/>
      <c r="B15" s="10"/>
      <c r="C15" s="4">
        <v>5200</v>
      </c>
      <c r="D15" s="24"/>
      <c r="E15" s="3" t="s">
        <v>94</v>
      </c>
      <c r="F15" s="4"/>
    </row>
    <row r="16" spans="1:6" ht="24.75" customHeight="1">
      <c r="A16" s="4"/>
      <c r="B16" s="10"/>
      <c r="C16" s="4">
        <v>23162</v>
      </c>
      <c r="D16" s="23" t="s">
        <v>95</v>
      </c>
      <c r="E16" s="3" t="s">
        <v>96</v>
      </c>
      <c r="F16" s="4"/>
    </row>
    <row r="17" spans="1:6" s="17" customFormat="1" ht="24.75" customHeight="1">
      <c r="A17" s="15"/>
      <c r="B17" s="16"/>
      <c r="C17" s="4"/>
      <c r="D17" s="19"/>
      <c r="E17" s="3"/>
      <c r="F17" s="15"/>
    </row>
    <row r="18" spans="1:16" ht="21.75" customHeight="1">
      <c r="A18" s="4"/>
      <c r="B18" s="4">
        <f>B4</f>
        <v>220415.15</v>
      </c>
      <c r="C18" s="4">
        <f>SUM(C5:C17)</f>
        <v>192969.53</v>
      </c>
      <c r="D18" s="13"/>
      <c r="E18" s="4"/>
      <c r="F18" s="4"/>
      <c r="J18" s="6"/>
      <c r="K18" s="5"/>
      <c r="L18" s="5"/>
      <c r="M18" s="5"/>
      <c r="N18" s="5"/>
      <c r="O18" s="5"/>
      <c r="P18" s="5"/>
    </row>
    <row r="19" spans="4:16" ht="21.75" customHeight="1">
      <c r="D19" s="2"/>
      <c r="J19" s="6"/>
      <c r="K19" s="5"/>
      <c r="L19" s="5"/>
      <c r="M19" s="5"/>
      <c r="N19" s="5"/>
      <c r="O19" s="5"/>
      <c r="P19" s="5"/>
    </row>
    <row r="20" spans="1:16" ht="21.75" customHeight="1">
      <c r="A20" t="s">
        <v>4</v>
      </c>
      <c r="D20" s="33" t="s">
        <v>5</v>
      </c>
      <c r="E20" s="33"/>
      <c r="J20" s="6"/>
      <c r="K20" s="5"/>
      <c r="L20" s="5"/>
      <c r="M20" s="5"/>
      <c r="N20" s="5"/>
      <c r="O20" s="5"/>
      <c r="P20" s="5"/>
    </row>
    <row r="21" spans="4:16" ht="15.75" customHeight="1">
      <c r="D21" s="2"/>
      <c r="J21" s="6"/>
      <c r="K21" s="5"/>
      <c r="L21" s="5"/>
      <c r="M21" s="5"/>
      <c r="N21" s="5"/>
      <c r="O21" s="5"/>
      <c r="P21" s="5"/>
    </row>
    <row r="22" spans="10:16" ht="15.75" customHeight="1">
      <c r="J22" s="6"/>
      <c r="K22" s="5"/>
      <c r="L22" s="5"/>
      <c r="M22" s="5"/>
      <c r="N22" s="5"/>
      <c r="O22" s="5"/>
      <c r="P22" s="5"/>
    </row>
    <row r="23" spans="1:16" ht="12.75">
      <c r="A23" t="s">
        <v>9</v>
      </c>
      <c r="D23" s="32" t="s">
        <v>10</v>
      </c>
      <c r="E23" s="32"/>
      <c r="J23" s="6"/>
      <c r="K23" s="5"/>
      <c r="L23" s="5"/>
      <c r="M23" s="5"/>
      <c r="N23" s="5"/>
      <c r="O23" s="5"/>
      <c r="P23" s="5"/>
    </row>
    <row r="24" spans="1:16" ht="12.75">
      <c r="A24" t="s">
        <v>8</v>
      </c>
      <c r="D24" s="32" t="s">
        <v>7</v>
      </c>
      <c r="E24" s="32"/>
      <c r="J24" s="6"/>
      <c r="K24" s="5"/>
      <c r="L24" s="5"/>
      <c r="M24" s="5"/>
      <c r="N24" s="5"/>
      <c r="O24" s="5"/>
      <c r="P24" s="5"/>
    </row>
    <row r="25" spans="1:16" ht="12.75">
      <c r="A25" t="s">
        <v>0</v>
      </c>
      <c r="J25" s="6"/>
      <c r="K25" s="5"/>
      <c r="L25" s="5"/>
      <c r="M25" s="5"/>
      <c r="N25" s="5"/>
      <c r="O25" s="5"/>
      <c r="P25" s="5"/>
    </row>
  </sheetData>
  <sheetProtection/>
  <mergeCells count="6">
    <mergeCell ref="A1:F1"/>
    <mergeCell ref="D3:E3"/>
    <mergeCell ref="B2:E2"/>
    <mergeCell ref="D24:E24"/>
    <mergeCell ref="D23:E23"/>
    <mergeCell ref="D20:E20"/>
  </mergeCells>
  <printOptions/>
  <pageMargins left="0.2755905511811024" right="0.15748031496062992" top="0.6692913385826772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4">
      <selection activeCell="B7" sqref="B7"/>
    </sheetView>
  </sheetViews>
  <sheetFormatPr defaultColWidth="9.00390625" defaultRowHeight="12.75"/>
  <cols>
    <col min="1" max="1" width="9.875" style="0" customWidth="1"/>
    <col min="2" max="2" width="11.25390625" style="0" customWidth="1"/>
    <col min="3" max="3" width="14.875" style="0" customWidth="1"/>
    <col min="4" max="4" width="6.875" style="0" customWidth="1"/>
    <col min="5" max="5" width="40.75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28" t="s">
        <v>97</v>
      </c>
      <c r="B1" s="28"/>
      <c r="C1" s="28"/>
      <c r="D1" s="28"/>
      <c r="E1" s="28"/>
      <c r="F1" s="28"/>
      <c r="G1" s="7"/>
    </row>
    <row r="2" spans="1:7" ht="42" customHeight="1">
      <c r="A2" s="9"/>
      <c r="B2" s="31" t="s">
        <v>6</v>
      </c>
      <c r="C2" s="31"/>
      <c r="D2" s="31"/>
      <c r="E2" s="31"/>
      <c r="G2" s="1"/>
    </row>
    <row r="3" spans="1:6" ht="54">
      <c r="A3" s="26" t="s">
        <v>98</v>
      </c>
      <c r="B3" s="26" t="s">
        <v>1</v>
      </c>
      <c r="C3" s="26" t="s">
        <v>2</v>
      </c>
      <c r="D3" s="29" t="s">
        <v>3</v>
      </c>
      <c r="E3" s="30"/>
      <c r="F3" s="27" t="s">
        <v>99</v>
      </c>
    </row>
    <row r="4" spans="1:6" ht="24.75" customHeight="1">
      <c r="A4" s="4">
        <v>98767.42000000001</v>
      </c>
      <c r="B4" s="4">
        <v>200031.96</v>
      </c>
      <c r="C4" s="11"/>
      <c r="D4" s="12"/>
      <c r="E4" s="4"/>
      <c r="F4" s="4">
        <f>A4+B31-C31</f>
        <v>24207.78999999998</v>
      </c>
    </row>
    <row r="5" spans="1:6" ht="24.75" customHeight="1">
      <c r="A5" s="4"/>
      <c r="B5" s="14" t="s">
        <v>18</v>
      </c>
      <c r="C5" s="4">
        <v>1000</v>
      </c>
      <c r="D5" s="23" t="s">
        <v>79</v>
      </c>
      <c r="E5" s="3" t="s">
        <v>100</v>
      </c>
      <c r="F5" s="4"/>
    </row>
    <row r="6" spans="1:6" ht="24.75" customHeight="1">
      <c r="A6" s="4"/>
      <c r="B6" s="14">
        <v>7000</v>
      </c>
      <c r="C6" s="4">
        <v>295.82</v>
      </c>
      <c r="D6" s="24"/>
      <c r="E6" s="3" t="s">
        <v>101</v>
      </c>
      <c r="F6" s="4"/>
    </row>
    <row r="7" spans="1:6" ht="24.75" customHeight="1">
      <c r="A7" s="4"/>
      <c r="B7" s="14"/>
      <c r="C7" s="4">
        <v>294.14</v>
      </c>
      <c r="D7" s="24"/>
      <c r="E7" s="3" t="s">
        <v>102</v>
      </c>
      <c r="F7" s="4"/>
    </row>
    <row r="8" spans="1:6" ht="24.75" customHeight="1">
      <c r="A8" s="4"/>
      <c r="B8" s="14"/>
      <c r="C8" s="4">
        <v>70799.05</v>
      </c>
      <c r="D8" s="23" t="s">
        <v>81</v>
      </c>
      <c r="E8" s="3" t="s">
        <v>103</v>
      </c>
      <c r="F8" s="4"/>
    </row>
    <row r="9" spans="1:6" ht="24.75" customHeight="1">
      <c r="A9" s="4"/>
      <c r="B9" s="14"/>
      <c r="C9" s="4">
        <v>2800</v>
      </c>
      <c r="D9" s="24"/>
      <c r="E9" s="3" t="s">
        <v>104</v>
      </c>
      <c r="F9" s="4"/>
    </row>
    <row r="10" spans="1:6" ht="24.75" customHeight="1">
      <c r="A10" s="4"/>
      <c r="B10" s="14"/>
      <c r="C10" s="4">
        <v>4350</v>
      </c>
      <c r="D10" s="24"/>
      <c r="E10" s="3" t="s">
        <v>105</v>
      </c>
      <c r="F10" s="4"/>
    </row>
    <row r="11" spans="1:6" ht="24.75" customHeight="1">
      <c r="A11" s="4"/>
      <c r="B11" s="14"/>
      <c r="C11" s="4">
        <v>1900</v>
      </c>
      <c r="D11" s="24"/>
      <c r="E11" s="3" t="s">
        <v>106</v>
      </c>
      <c r="F11" s="4"/>
    </row>
    <row r="12" spans="1:6" ht="24.75" customHeight="1">
      <c r="A12" s="4"/>
      <c r="B12" s="14"/>
      <c r="C12" s="4">
        <v>1900</v>
      </c>
      <c r="D12" s="24"/>
      <c r="E12" s="3" t="s">
        <v>107</v>
      </c>
      <c r="F12" s="4"/>
    </row>
    <row r="13" spans="1:6" ht="24.75" customHeight="1">
      <c r="A13" s="4"/>
      <c r="B13" s="14"/>
      <c r="C13" s="4">
        <v>1900</v>
      </c>
      <c r="D13" s="24"/>
      <c r="E13" s="3" t="s">
        <v>108</v>
      </c>
      <c r="F13" s="4"/>
    </row>
    <row r="14" spans="1:6" ht="24.75" customHeight="1">
      <c r="A14" s="4"/>
      <c r="B14" s="14"/>
      <c r="C14" s="4">
        <v>1500</v>
      </c>
      <c r="D14" s="23" t="s">
        <v>85</v>
      </c>
      <c r="E14" s="3" t="s">
        <v>109</v>
      </c>
      <c r="F14" s="4"/>
    </row>
    <row r="15" spans="1:6" ht="24.75" customHeight="1">
      <c r="A15" s="4"/>
      <c r="B15" s="14"/>
      <c r="C15" s="4">
        <v>1500</v>
      </c>
      <c r="D15" s="24"/>
      <c r="E15" s="3" t="s">
        <v>110</v>
      </c>
      <c r="F15" s="4"/>
    </row>
    <row r="16" spans="1:6" ht="24.75" customHeight="1">
      <c r="A16" s="4"/>
      <c r="B16" s="14"/>
      <c r="C16" s="4">
        <v>1500</v>
      </c>
      <c r="D16" s="24"/>
      <c r="E16" s="3" t="s">
        <v>111</v>
      </c>
      <c r="F16" s="4"/>
    </row>
    <row r="17" spans="1:6" ht="24.75" customHeight="1">
      <c r="A17" s="4"/>
      <c r="B17" s="14"/>
      <c r="C17" s="4">
        <v>4000</v>
      </c>
      <c r="D17" s="24"/>
      <c r="E17" s="3" t="s">
        <v>112</v>
      </c>
      <c r="F17" s="4"/>
    </row>
    <row r="18" spans="1:6" ht="24.75" customHeight="1">
      <c r="A18" s="4"/>
      <c r="B18" s="14"/>
      <c r="C18" s="4">
        <v>2000</v>
      </c>
      <c r="D18" s="24"/>
      <c r="E18" s="3" t="s">
        <v>113</v>
      </c>
      <c r="F18" s="4"/>
    </row>
    <row r="19" spans="1:6" ht="24.75" customHeight="1">
      <c r="A19" s="4"/>
      <c r="B19" s="14"/>
      <c r="C19" s="4">
        <v>200</v>
      </c>
      <c r="D19" s="23" t="s">
        <v>114</v>
      </c>
      <c r="E19" s="3" t="s">
        <v>115</v>
      </c>
      <c r="F19" s="4"/>
    </row>
    <row r="20" spans="1:6" ht="24.75" customHeight="1">
      <c r="A20" s="4"/>
      <c r="B20" s="14"/>
      <c r="C20" s="4">
        <v>20840</v>
      </c>
      <c r="D20" s="23" t="s">
        <v>87</v>
      </c>
      <c r="E20" s="3" t="s">
        <v>116</v>
      </c>
      <c r="F20" s="4"/>
    </row>
    <row r="21" spans="1:6" ht="24.75" customHeight="1">
      <c r="A21" s="4"/>
      <c r="B21" s="14"/>
      <c r="C21" s="4">
        <v>29780</v>
      </c>
      <c r="D21" s="24"/>
      <c r="E21" s="3" t="s">
        <v>117</v>
      </c>
      <c r="F21" s="4"/>
    </row>
    <row r="22" spans="1:6" ht="24.75" customHeight="1">
      <c r="A22" s="4"/>
      <c r="B22" s="14"/>
      <c r="C22" s="4">
        <v>3000</v>
      </c>
      <c r="D22" s="23" t="s">
        <v>91</v>
      </c>
      <c r="E22" s="3" t="s">
        <v>118</v>
      </c>
      <c r="F22" s="4"/>
    </row>
    <row r="23" spans="1:6" ht="24.75" customHeight="1">
      <c r="A23" s="4"/>
      <c r="B23" s="10"/>
      <c r="C23" s="4">
        <v>83931.28</v>
      </c>
      <c r="D23" s="24"/>
      <c r="E23" s="3" t="s">
        <v>119</v>
      </c>
      <c r="F23" s="4"/>
    </row>
    <row r="24" spans="1:6" ht="24.75" customHeight="1">
      <c r="A24" s="4"/>
      <c r="B24" s="10"/>
      <c r="C24" s="4">
        <v>6391</v>
      </c>
      <c r="D24" s="24"/>
      <c r="E24" s="3" t="s">
        <v>120</v>
      </c>
      <c r="F24" s="4"/>
    </row>
    <row r="25" spans="1:6" ht="24.75" customHeight="1">
      <c r="A25" s="4"/>
      <c r="B25" s="10"/>
      <c r="C25" s="4">
        <v>15471</v>
      </c>
      <c r="D25" s="24"/>
      <c r="E25" s="3" t="s">
        <v>121</v>
      </c>
      <c r="F25" s="4"/>
    </row>
    <row r="26" spans="1:6" ht="24.75" customHeight="1">
      <c r="A26" s="4"/>
      <c r="B26" s="10"/>
      <c r="C26" s="4">
        <v>8229</v>
      </c>
      <c r="D26" s="23" t="s">
        <v>95</v>
      </c>
      <c r="E26" s="3" t="s">
        <v>122</v>
      </c>
      <c r="F26" s="4"/>
    </row>
    <row r="27" spans="1:6" ht="24.75" customHeight="1">
      <c r="A27" s="4"/>
      <c r="B27" s="10"/>
      <c r="C27" s="4">
        <v>11010.300000000001</v>
      </c>
      <c r="D27" s="24"/>
      <c r="E27" s="3" t="s">
        <v>123</v>
      </c>
      <c r="F27" s="4"/>
    </row>
    <row r="28" spans="1:6" ht="24.75" customHeight="1">
      <c r="A28" s="4"/>
      <c r="B28" s="10"/>
      <c r="C28" s="4"/>
      <c r="D28" s="20"/>
      <c r="E28" s="3"/>
      <c r="F28" s="4"/>
    </row>
    <row r="29" spans="1:6" ht="24.75" customHeight="1">
      <c r="A29" s="4"/>
      <c r="B29" s="10"/>
      <c r="C29" s="4"/>
      <c r="D29" s="20"/>
      <c r="E29" s="3"/>
      <c r="F29" s="4"/>
    </row>
    <row r="30" spans="1:6" s="17" customFormat="1" ht="24.75" customHeight="1">
      <c r="A30" s="15"/>
      <c r="B30" s="16"/>
      <c r="C30" s="4"/>
      <c r="D30" s="20"/>
      <c r="E30" s="3"/>
      <c r="F30" s="15"/>
    </row>
    <row r="31" spans="1:16" ht="21.75" customHeight="1">
      <c r="A31" s="4"/>
      <c r="B31" s="4">
        <f>B4</f>
        <v>200031.96</v>
      </c>
      <c r="C31" s="4">
        <f>SUM(C5:C30)</f>
        <v>274591.59</v>
      </c>
      <c r="D31" s="13"/>
      <c r="E31" s="4"/>
      <c r="F31" s="4"/>
      <c r="J31" s="6"/>
      <c r="K31" s="5"/>
      <c r="L31" s="5"/>
      <c r="M31" s="5"/>
      <c r="N31" s="5"/>
      <c r="O31" s="5"/>
      <c r="P31" s="5"/>
    </row>
    <row r="32" spans="4:16" ht="21.75" customHeight="1">
      <c r="D32" s="2"/>
      <c r="J32" s="6"/>
      <c r="K32" s="5"/>
      <c r="L32" s="5"/>
      <c r="M32" s="5"/>
      <c r="N32" s="5"/>
      <c r="O32" s="5"/>
      <c r="P32" s="5"/>
    </row>
    <row r="33" spans="1:16" ht="21.75" customHeight="1">
      <c r="A33" t="s">
        <v>4</v>
      </c>
      <c r="D33" s="33" t="s">
        <v>5</v>
      </c>
      <c r="E33" s="33"/>
      <c r="J33" s="6"/>
      <c r="K33" s="5"/>
      <c r="L33" s="5"/>
      <c r="M33" s="5"/>
      <c r="N33" s="5"/>
      <c r="O33" s="5"/>
      <c r="P33" s="5"/>
    </row>
    <row r="34" spans="4:16" ht="15.75" customHeight="1">
      <c r="D34" s="2"/>
      <c r="J34" s="6"/>
      <c r="K34" s="5"/>
      <c r="L34" s="5"/>
      <c r="M34" s="5"/>
      <c r="N34" s="5"/>
      <c r="O34" s="5"/>
      <c r="P34" s="5"/>
    </row>
    <row r="35" spans="10:16" ht="15.75" customHeight="1">
      <c r="J35" s="6"/>
      <c r="K35" s="5"/>
      <c r="L35" s="5"/>
      <c r="M35" s="5"/>
      <c r="N35" s="5"/>
      <c r="O35" s="5"/>
      <c r="P35" s="5"/>
    </row>
    <row r="36" spans="1:16" ht="12.75">
      <c r="A36" t="s">
        <v>9</v>
      </c>
      <c r="D36" s="32" t="s">
        <v>10</v>
      </c>
      <c r="E36" s="32"/>
      <c r="J36" s="6"/>
      <c r="K36" s="5"/>
      <c r="L36" s="5"/>
      <c r="M36" s="5"/>
      <c r="N36" s="5"/>
      <c r="O36" s="5"/>
      <c r="P36" s="5"/>
    </row>
    <row r="37" spans="1:16" ht="12.75">
      <c r="A37" t="s">
        <v>8</v>
      </c>
      <c r="D37" s="32" t="s">
        <v>7</v>
      </c>
      <c r="E37" s="32"/>
      <c r="J37" s="6"/>
      <c r="K37" s="5"/>
      <c r="L37" s="5"/>
      <c r="M37" s="5"/>
      <c r="N37" s="5"/>
      <c r="O37" s="5"/>
      <c r="P37" s="5"/>
    </row>
    <row r="38" spans="1:16" ht="12.75">
      <c r="A38" t="s">
        <v>0</v>
      </c>
      <c r="J38" s="6"/>
      <c r="K38" s="5"/>
      <c r="L38" s="5"/>
      <c r="M38" s="5"/>
      <c r="N38" s="5"/>
      <c r="O38" s="5"/>
      <c r="P38" s="5"/>
    </row>
  </sheetData>
  <sheetProtection/>
  <mergeCells count="6">
    <mergeCell ref="A1:F1"/>
    <mergeCell ref="B2:E2"/>
    <mergeCell ref="D3:E3"/>
    <mergeCell ref="D33:E33"/>
    <mergeCell ref="D36:E36"/>
    <mergeCell ref="D37:E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875" style="0" customWidth="1"/>
    <col min="2" max="2" width="11.25390625" style="0" customWidth="1"/>
    <col min="3" max="3" width="14.875" style="0" customWidth="1"/>
    <col min="4" max="4" width="6.875" style="0" customWidth="1"/>
    <col min="5" max="5" width="40.75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28" t="s">
        <v>19</v>
      </c>
      <c r="B1" s="28"/>
      <c r="C1" s="28"/>
      <c r="D1" s="28"/>
      <c r="E1" s="28"/>
      <c r="F1" s="28"/>
      <c r="G1" s="7"/>
    </row>
    <row r="2" spans="1:7" ht="42" customHeight="1">
      <c r="A2" s="9"/>
      <c r="B2" s="31" t="s">
        <v>6</v>
      </c>
      <c r="C2" s="31"/>
      <c r="D2" s="31"/>
      <c r="E2" s="31"/>
      <c r="G2" s="1"/>
    </row>
    <row r="3" spans="1:6" ht="54">
      <c r="A3" s="21" t="s">
        <v>20</v>
      </c>
      <c r="B3" s="21" t="s">
        <v>1</v>
      </c>
      <c r="C3" s="21" t="s">
        <v>2</v>
      </c>
      <c r="D3" s="29" t="s">
        <v>3</v>
      </c>
      <c r="E3" s="30"/>
      <c r="F3" s="22" t="s">
        <v>21</v>
      </c>
    </row>
    <row r="4" spans="1:6" ht="24.75" customHeight="1">
      <c r="A4" s="4">
        <v>46722.45000000007</v>
      </c>
      <c r="B4" s="4">
        <v>200568.94</v>
      </c>
      <c r="C4" s="11"/>
      <c r="D4" s="12"/>
      <c r="E4" s="4"/>
      <c r="F4" s="4">
        <f>A4+B27-C27</f>
        <v>122930.96000000008</v>
      </c>
    </row>
    <row r="5" spans="1:6" ht="24.75" customHeight="1">
      <c r="A5" s="4"/>
      <c r="B5" s="14" t="s">
        <v>18</v>
      </c>
      <c r="C5" s="4">
        <v>1000</v>
      </c>
      <c r="D5" s="23" t="s">
        <v>11</v>
      </c>
      <c r="E5" s="3" t="s">
        <v>22</v>
      </c>
      <c r="F5" s="4"/>
    </row>
    <row r="6" spans="1:6" ht="24.75" customHeight="1">
      <c r="A6" s="4"/>
      <c r="B6" s="14">
        <v>22603.34</v>
      </c>
      <c r="C6" s="4">
        <v>1000</v>
      </c>
      <c r="D6" s="24"/>
      <c r="E6" s="3" t="s">
        <v>23</v>
      </c>
      <c r="F6" s="4"/>
    </row>
    <row r="7" spans="1:6" ht="24.75" customHeight="1">
      <c r="A7" s="4"/>
      <c r="B7" s="14"/>
      <c r="C7" s="4">
        <v>1000</v>
      </c>
      <c r="D7" s="24"/>
      <c r="E7" s="3" t="s">
        <v>24</v>
      </c>
      <c r="F7" s="4"/>
    </row>
    <row r="8" spans="1:6" ht="24.75" customHeight="1">
      <c r="A8" s="4"/>
      <c r="B8" s="14"/>
      <c r="C8" s="4">
        <v>299.81</v>
      </c>
      <c r="D8" s="24"/>
      <c r="E8" s="3" t="s">
        <v>25</v>
      </c>
      <c r="F8" s="4"/>
    </row>
    <row r="9" spans="1:6" ht="24.75" customHeight="1">
      <c r="A9" s="4"/>
      <c r="B9" s="14"/>
      <c r="C9" s="4">
        <v>308.40000000000003</v>
      </c>
      <c r="D9" s="24"/>
      <c r="E9" s="3" t="s">
        <v>26</v>
      </c>
      <c r="F9" s="4"/>
    </row>
    <row r="10" spans="1:6" ht="24.75" customHeight="1">
      <c r="A10" s="4"/>
      <c r="B10" s="14"/>
      <c r="C10" s="4">
        <v>311.71</v>
      </c>
      <c r="D10" s="24"/>
      <c r="E10" s="3" t="s">
        <v>27</v>
      </c>
      <c r="F10" s="4"/>
    </row>
    <row r="11" spans="1:6" ht="24.75" customHeight="1">
      <c r="A11" s="4"/>
      <c r="B11" s="14"/>
      <c r="C11" s="4">
        <v>3805.1</v>
      </c>
      <c r="D11" s="23" t="s">
        <v>17</v>
      </c>
      <c r="E11" s="3" t="s">
        <v>28</v>
      </c>
      <c r="F11" s="4"/>
    </row>
    <row r="12" spans="1:6" ht="24.75" customHeight="1">
      <c r="A12" s="4"/>
      <c r="B12" s="14"/>
      <c r="C12" s="4">
        <v>2005.69</v>
      </c>
      <c r="D12" s="24"/>
      <c r="E12" s="3" t="s">
        <v>29</v>
      </c>
      <c r="F12" s="4"/>
    </row>
    <row r="13" spans="1:6" ht="24.75" customHeight="1">
      <c r="A13" s="4"/>
      <c r="B13" s="14"/>
      <c r="C13" s="4">
        <v>235</v>
      </c>
      <c r="D13" s="23" t="s">
        <v>30</v>
      </c>
      <c r="E13" s="3" t="s">
        <v>31</v>
      </c>
      <c r="F13" s="4"/>
    </row>
    <row r="14" spans="1:6" ht="24.75" customHeight="1">
      <c r="A14" s="4"/>
      <c r="B14" s="14"/>
      <c r="C14" s="4">
        <v>400</v>
      </c>
      <c r="D14" s="23" t="s">
        <v>12</v>
      </c>
      <c r="E14" s="3" t="s">
        <v>32</v>
      </c>
      <c r="F14" s="4"/>
    </row>
    <row r="15" spans="1:6" ht="24.75" customHeight="1">
      <c r="A15" s="4"/>
      <c r="B15" s="14"/>
      <c r="C15" s="4">
        <v>4350</v>
      </c>
      <c r="D15" s="24"/>
      <c r="E15" s="3" t="s">
        <v>33</v>
      </c>
      <c r="F15" s="4"/>
    </row>
    <row r="16" spans="1:6" ht="24.75" customHeight="1">
      <c r="A16" s="4"/>
      <c r="B16" s="14"/>
      <c r="C16" s="4">
        <v>1900</v>
      </c>
      <c r="D16" s="24"/>
      <c r="E16" s="3" t="s">
        <v>34</v>
      </c>
      <c r="F16" s="4"/>
    </row>
    <row r="17" spans="1:6" ht="24.75" customHeight="1">
      <c r="A17" s="4"/>
      <c r="B17" s="14"/>
      <c r="C17" s="4">
        <v>1900</v>
      </c>
      <c r="D17" s="24"/>
      <c r="E17" s="3" t="s">
        <v>35</v>
      </c>
      <c r="F17" s="4"/>
    </row>
    <row r="18" spans="1:6" ht="24.75" customHeight="1">
      <c r="A18" s="4"/>
      <c r="B18" s="14"/>
      <c r="C18" s="4">
        <v>1900</v>
      </c>
      <c r="D18" s="24"/>
      <c r="E18" s="3" t="s">
        <v>36</v>
      </c>
      <c r="F18" s="4"/>
    </row>
    <row r="19" spans="1:6" ht="24.75" customHeight="1">
      <c r="A19" s="4"/>
      <c r="B19" s="14"/>
      <c r="C19" s="4">
        <v>1500</v>
      </c>
      <c r="D19" s="23" t="s">
        <v>13</v>
      </c>
      <c r="E19" s="3" t="s">
        <v>37</v>
      </c>
      <c r="F19" s="4"/>
    </row>
    <row r="20" spans="1:6" ht="24.75" customHeight="1">
      <c r="A20" s="4"/>
      <c r="B20" s="14"/>
      <c r="C20" s="4">
        <v>1500</v>
      </c>
      <c r="D20" s="24"/>
      <c r="E20" s="3" t="s">
        <v>38</v>
      </c>
      <c r="F20" s="4"/>
    </row>
    <row r="21" spans="1:6" ht="24.75" customHeight="1">
      <c r="A21" s="4"/>
      <c r="B21" s="14"/>
      <c r="C21" s="4">
        <v>1500</v>
      </c>
      <c r="D21" s="24"/>
      <c r="E21" s="3" t="s">
        <v>39</v>
      </c>
      <c r="F21" s="4"/>
    </row>
    <row r="22" spans="1:6" ht="24.75" customHeight="1">
      <c r="A22" s="4"/>
      <c r="B22" s="14"/>
      <c r="C22" s="4">
        <v>12936</v>
      </c>
      <c r="D22" s="23" t="s">
        <v>14</v>
      </c>
      <c r="E22" s="3" t="s">
        <v>40</v>
      </c>
      <c r="F22" s="4"/>
    </row>
    <row r="23" spans="1:6" ht="24.75" customHeight="1">
      <c r="A23" s="4"/>
      <c r="B23" s="10"/>
      <c r="C23" s="4">
        <v>25510</v>
      </c>
      <c r="D23" s="23" t="s">
        <v>15</v>
      </c>
      <c r="E23" s="3" t="s">
        <v>41</v>
      </c>
      <c r="F23" s="4"/>
    </row>
    <row r="24" spans="1:6" ht="24.75" customHeight="1">
      <c r="A24" s="4"/>
      <c r="B24" s="10"/>
      <c r="C24" s="4">
        <v>32559.72</v>
      </c>
      <c r="D24" s="23" t="s">
        <v>16</v>
      </c>
      <c r="E24" s="3" t="s">
        <v>42</v>
      </c>
      <c r="F24" s="4"/>
    </row>
    <row r="25" spans="1:6" ht="24.75" customHeight="1">
      <c r="A25" s="4"/>
      <c r="B25" s="10"/>
      <c r="C25" s="4">
        <v>17450</v>
      </c>
      <c r="D25" s="24"/>
      <c r="E25" s="3" t="s">
        <v>43</v>
      </c>
      <c r="F25" s="4"/>
    </row>
    <row r="26" spans="1:6" ht="24.75" customHeight="1">
      <c r="A26" s="4"/>
      <c r="B26" s="10"/>
      <c r="C26" s="4">
        <v>10989</v>
      </c>
      <c r="D26" s="24"/>
      <c r="E26" s="3" t="s">
        <v>44</v>
      </c>
      <c r="F26" s="4"/>
    </row>
    <row r="27" spans="1:16" ht="21.75" customHeight="1">
      <c r="A27" s="4"/>
      <c r="B27" s="4">
        <f>B4</f>
        <v>200568.94</v>
      </c>
      <c r="C27" s="4">
        <f>SUM(C5:C26)</f>
        <v>124360.43</v>
      </c>
      <c r="D27" s="13"/>
      <c r="E27" s="4"/>
      <c r="F27" s="4"/>
      <c r="J27" s="6"/>
      <c r="K27" s="5"/>
      <c r="L27" s="5"/>
      <c r="M27" s="5"/>
      <c r="N27" s="5"/>
      <c r="O27" s="5"/>
      <c r="P27" s="5"/>
    </row>
    <row r="28" spans="4:16" ht="21.75" customHeight="1">
      <c r="D28" s="2"/>
      <c r="J28" s="6"/>
      <c r="K28" s="5"/>
      <c r="L28" s="5"/>
      <c r="M28" s="5"/>
      <c r="N28" s="5"/>
      <c r="O28" s="5"/>
      <c r="P28" s="5"/>
    </row>
    <row r="29" spans="1:16" ht="21.75" customHeight="1">
      <c r="A29" t="s">
        <v>4</v>
      </c>
      <c r="D29" s="33" t="s">
        <v>5</v>
      </c>
      <c r="E29" s="33"/>
      <c r="J29" s="6"/>
      <c r="K29" s="5"/>
      <c r="L29" s="5"/>
      <c r="M29" s="5"/>
      <c r="N29" s="5"/>
      <c r="O29" s="5"/>
      <c r="P29" s="5"/>
    </row>
    <row r="30" spans="4:16" ht="15.75" customHeight="1">
      <c r="D30" s="2"/>
      <c r="J30" s="6"/>
      <c r="K30" s="5"/>
      <c r="L30" s="5"/>
      <c r="M30" s="5"/>
      <c r="N30" s="5"/>
      <c r="O30" s="5"/>
      <c r="P30" s="5"/>
    </row>
    <row r="31" spans="10:16" ht="15.75" customHeight="1">
      <c r="J31" s="6"/>
      <c r="K31" s="5"/>
      <c r="L31" s="5"/>
      <c r="M31" s="5"/>
      <c r="N31" s="5"/>
      <c r="O31" s="5"/>
      <c r="P31" s="5"/>
    </row>
    <row r="32" spans="1:16" ht="12.75">
      <c r="A32" t="s">
        <v>9</v>
      </c>
      <c r="D32" s="32" t="s">
        <v>10</v>
      </c>
      <c r="E32" s="32"/>
      <c r="J32" s="6"/>
      <c r="K32" s="5"/>
      <c r="L32" s="5"/>
      <c r="M32" s="5"/>
      <c r="N32" s="5"/>
      <c r="O32" s="5"/>
      <c r="P32" s="5"/>
    </row>
    <row r="33" spans="1:16" ht="12.75">
      <c r="A33" t="s">
        <v>8</v>
      </c>
      <c r="D33" s="32" t="s">
        <v>7</v>
      </c>
      <c r="E33" s="32"/>
      <c r="J33" s="6"/>
      <c r="K33" s="5"/>
      <c r="L33" s="5"/>
      <c r="M33" s="5"/>
      <c r="N33" s="5"/>
      <c r="O33" s="5"/>
      <c r="P33" s="5"/>
    </row>
    <row r="34" spans="1:16" ht="12.75">
      <c r="A34" t="s">
        <v>0</v>
      </c>
      <c r="J34" s="6"/>
      <c r="K34" s="5"/>
      <c r="L34" s="5"/>
      <c r="M34" s="5"/>
      <c r="N34" s="5"/>
      <c r="O34" s="5"/>
      <c r="P34" s="5"/>
    </row>
  </sheetData>
  <sheetProtection/>
  <mergeCells count="6">
    <mergeCell ref="A1:F1"/>
    <mergeCell ref="B2:E2"/>
    <mergeCell ref="D3:E3"/>
    <mergeCell ref="D29:E29"/>
    <mergeCell ref="D32:E32"/>
    <mergeCell ref="D33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875" style="0" customWidth="1"/>
    <col min="2" max="2" width="11.25390625" style="0" customWidth="1"/>
    <col min="3" max="3" width="14.875" style="0" customWidth="1"/>
    <col min="4" max="4" width="6.875" style="0" customWidth="1"/>
    <col min="5" max="5" width="40.75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28" t="s">
        <v>47</v>
      </c>
      <c r="B1" s="28"/>
      <c r="C1" s="28"/>
      <c r="D1" s="28"/>
      <c r="E1" s="28"/>
      <c r="F1" s="28"/>
      <c r="G1" s="7"/>
    </row>
    <row r="2" spans="1:7" ht="42" customHeight="1">
      <c r="A2" s="9"/>
      <c r="B2" s="31" t="s">
        <v>6</v>
      </c>
      <c r="C2" s="31"/>
      <c r="D2" s="31"/>
      <c r="E2" s="31"/>
      <c r="G2" s="1"/>
    </row>
    <row r="3" spans="1:6" ht="54">
      <c r="A3" s="21" t="s">
        <v>45</v>
      </c>
      <c r="B3" s="21" t="s">
        <v>1</v>
      </c>
      <c r="C3" s="21" t="s">
        <v>2</v>
      </c>
      <c r="D3" s="34" t="s">
        <v>3</v>
      </c>
      <c r="E3" s="35"/>
      <c r="F3" s="22" t="s">
        <v>46</v>
      </c>
    </row>
    <row r="4" spans="1:6" ht="24.75" customHeight="1">
      <c r="A4" s="4">
        <v>122930.96</v>
      </c>
      <c r="B4" s="4">
        <v>256347.01</v>
      </c>
      <c r="C4" s="11"/>
      <c r="D4" s="12"/>
      <c r="E4" s="4"/>
      <c r="F4" s="4">
        <f>A4+B33-C33</f>
        <v>71321.80000000005</v>
      </c>
    </row>
    <row r="5" spans="1:6" ht="24.75" customHeight="1">
      <c r="A5" s="4"/>
      <c r="B5" s="14" t="s">
        <v>18</v>
      </c>
      <c r="C5" s="4">
        <v>1000</v>
      </c>
      <c r="D5" s="18">
        <v>22100</v>
      </c>
      <c r="E5" s="3" t="s">
        <v>48</v>
      </c>
      <c r="F5" s="4"/>
    </row>
    <row r="6" spans="1:6" ht="24.75" customHeight="1">
      <c r="A6" s="4"/>
      <c r="B6" s="14">
        <v>16580</v>
      </c>
      <c r="C6" s="4">
        <v>1000</v>
      </c>
      <c r="D6" s="19"/>
      <c r="E6" s="3" t="s">
        <v>49</v>
      </c>
      <c r="F6" s="4"/>
    </row>
    <row r="7" spans="1:6" ht="24.75" customHeight="1">
      <c r="A7" s="4"/>
      <c r="B7" s="14"/>
      <c r="C7" s="4">
        <v>287.59000000000003</v>
      </c>
      <c r="D7" s="19"/>
      <c r="E7" s="3" t="s">
        <v>50</v>
      </c>
      <c r="F7" s="4"/>
    </row>
    <row r="8" spans="1:6" ht="24.75" customHeight="1">
      <c r="A8" s="4"/>
      <c r="B8" s="14"/>
      <c r="C8" s="4">
        <v>303.45</v>
      </c>
      <c r="D8" s="19"/>
      <c r="E8" s="3" t="s">
        <v>51</v>
      </c>
      <c r="F8" s="4"/>
    </row>
    <row r="9" spans="1:6" ht="24.75" customHeight="1">
      <c r="A9" s="4"/>
      <c r="B9" s="14"/>
      <c r="C9" s="4">
        <v>400</v>
      </c>
      <c r="D9" s="18">
        <v>22503</v>
      </c>
      <c r="E9" s="3" t="s">
        <v>52</v>
      </c>
      <c r="F9" s="4"/>
    </row>
    <row r="10" spans="1:6" ht="24.75" customHeight="1">
      <c r="A10" s="4"/>
      <c r="B10" s="14"/>
      <c r="C10" s="4">
        <v>14000</v>
      </c>
      <c r="D10" s="19"/>
      <c r="E10" s="3" t="s">
        <v>53</v>
      </c>
      <c r="F10" s="4"/>
    </row>
    <row r="11" spans="1:6" ht="24.75" customHeight="1">
      <c r="A11" s="4"/>
      <c r="B11" s="14"/>
      <c r="C11" s="4">
        <v>970</v>
      </c>
      <c r="D11" s="19"/>
      <c r="E11" s="3" t="s">
        <v>54</v>
      </c>
      <c r="F11" s="4"/>
    </row>
    <row r="12" spans="1:6" ht="24.75" customHeight="1">
      <c r="A12" s="4"/>
      <c r="B12" s="14"/>
      <c r="C12" s="4">
        <v>605</v>
      </c>
      <c r="D12" s="18">
        <v>22504</v>
      </c>
      <c r="E12" s="3" t="s">
        <v>55</v>
      </c>
      <c r="F12" s="4"/>
    </row>
    <row r="13" spans="1:6" ht="24.75" customHeight="1">
      <c r="A13" s="4"/>
      <c r="B13" s="14"/>
      <c r="C13" s="4">
        <v>5160</v>
      </c>
      <c r="D13" s="19"/>
      <c r="E13" s="3" t="s">
        <v>56</v>
      </c>
      <c r="F13" s="4"/>
    </row>
    <row r="14" spans="1:6" ht="24.75" customHeight="1">
      <c r="A14" s="4"/>
      <c r="B14" s="14"/>
      <c r="C14" s="4">
        <v>4350</v>
      </c>
      <c r="D14" s="19"/>
      <c r="E14" s="3" t="s">
        <v>57</v>
      </c>
      <c r="F14" s="4"/>
    </row>
    <row r="15" spans="1:6" ht="24.75" customHeight="1">
      <c r="A15" s="4"/>
      <c r="B15" s="14"/>
      <c r="C15" s="4">
        <v>1900</v>
      </c>
      <c r="D15" s="19"/>
      <c r="E15" s="3" t="s">
        <v>58</v>
      </c>
      <c r="F15" s="4"/>
    </row>
    <row r="16" spans="1:6" ht="24.75" customHeight="1">
      <c r="A16" s="4"/>
      <c r="B16" s="14"/>
      <c r="C16" s="4">
        <v>1900</v>
      </c>
      <c r="D16" s="19"/>
      <c r="E16" s="3" t="s">
        <v>59</v>
      </c>
      <c r="F16" s="4"/>
    </row>
    <row r="17" spans="1:6" ht="24.75" customHeight="1">
      <c r="A17" s="4"/>
      <c r="B17" s="14"/>
      <c r="C17" s="4">
        <v>3000</v>
      </c>
      <c r="D17" s="18">
        <v>22601</v>
      </c>
      <c r="E17" s="3" t="s">
        <v>60</v>
      </c>
      <c r="F17" s="4"/>
    </row>
    <row r="18" spans="1:6" ht="24.75" customHeight="1">
      <c r="A18" s="4"/>
      <c r="B18" s="14"/>
      <c r="C18" s="4">
        <v>480</v>
      </c>
      <c r="D18" s="18">
        <v>22604</v>
      </c>
      <c r="E18" s="3" t="s">
        <v>61</v>
      </c>
      <c r="F18" s="4"/>
    </row>
    <row r="19" spans="1:6" ht="24.75" customHeight="1">
      <c r="A19" s="4"/>
      <c r="B19" s="14"/>
      <c r="C19" s="4">
        <v>60600</v>
      </c>
      <c r="D19" s="19"/>
      <c r="E19" s="3" t="s">
        <v>62</v>
      </c>
      <c r="F19" s="4"/>
    </row>
    <row r="20" spans="1:6" ht="24.75" customHeight="1">
      <c r="A20" s="4"/>
      <c r="B20" s="14"/>
      <c r="C20" s="4">
        <v>418.01</v>
      </c>
      <c r="D20" s="18">
        <v>29100</v>
      </c>
      <c r="E20" s="3" t="s">
        <v>63</v>
      </c>
      <c r="F20" s="4"/>
    </row>
    <row r="21" spans="1:6" ht="24.75" customHeight="1">
      <c r="A21" s="4"/>
      <c r="B21" s="14"/>
      <c r="C21" s="4">
        <v>14.19</v>
      </c>
      <c r="D21" s="18">
        <v>29200</v>
      </c>
      <c r="E21" s="3" t="s">
        <v>75</v>
      </c>
      <c r="F21" s="4"/>
    </row>
    <row r="22" spans="1:6" ht="24.75" customHeight="1">
      <c r="A22" s="4"/>
      <c r="B22" s="14"/>
      <c r="C22" s="4">
        <v>14300</v>
      </c>
      <c r="D22" s="18">
        <v>31001</v>
      </c>
      <c r="E22" s="3" t="s">
        <v>64</v>
      </c>
      <c r="F22" s="4"/>
    </row>
    <row r="23" spans="1:6" ht="24.75" customHeight="1">
      <c r="A23" s="4"/>
      <c r="B23" s="14"/>
      <c r="C23" s="4">
        <v>30200</v>
      </c>
      <c r="D23" s="19"/>
      <c r="E23" s="3" t="s">
        <v>65</v>
      </c>
      <c r="F23" s="4"/>
    </row>
    <row r="24" spans="1:6" ht="24.75" customHeight="1">
      <c r="A24" s="4"/>
      <c r="B24" s="14"/>
      <c r="C24" s="4">
        <v>9910</v>
      </c>
      <c r="D24" s="19"/>
      <c r="E24" s="3" t="s">
        <v>66</v>
      </c>
      <c r="F24" s="4"/>
    </row>
    <row r="25" spans="1:6" ht="24.75" customHeight="1">
      <c r="A25" s="4"/>
      <c r="B25" s="14"/>
      <c r="C25" s="4">
        <v>11600</v>
      </c>
      <c r="D25" s="19"/>
      <c r="E25" s="3" t="s">
        <v>67</v>
      </c>
      <c r="F25" s="4"/>
    </row>
    <row r="26" spans="1:6" ht="24.75" customHeight="1">
      <c r="A26" s="4"/>
      <c r="B26" s="14"/>
      <c r="C26" s="4">
        <v>25500</v>
      </c>
      <c r="D26" s="18">
        <v>34001</v>
      </c>
      <c r="E26" s="3" t="s">
        <v>68</v>
      </c>
      <c r="F26" s="4"/>
    </row>
    <row r="27" spans="1:6" ht="24.75" customHeight="1">
      <c r="A27" s="4"/>
      <c r="B27" s="14"/>
      <c r="C27" s="4">
        <v>10373.5</v>
      </c>
      <c r="D27" s="18">
        <v>34006</v>
      </c>
      <c r="E27" s="3" t="s">
        <v>69</v>
      </c>
      <c r="F27" s="4"/>
    </row>
    <row r="28" spans="1:6" ht="24.75" customHeight="1">
      <c r="A28" s="4"/>
      <c r="B28" s="14"/>
      <c r="C28" s="4">
        <v>27334.8</v>
      </c>
      <c r="D28" s="19"/>
      <c r="E28" s="3" t="s">
        <v>70</v>
      </c>
      <c r="F28" s="4"/>
    </row>
    <row r="29" spans="1:6" ht="24.75" customHeight="1">
      <c r="A29" s="4"/>
      <c r="B29" s="14"/>
      <c r="C29" s="4">
        <v>6210</v>
      </c>
      <c r="D29" s="19"/>
      <c r="E29" s="3" t="s">
        <v>71</v>
      </c>
      <c r="F29" s="4"/>
    </row>
    <row r="30" spans="1:6" ht="24.75" customHeight="1">
      <c r="A30" s="4"/>
      <c r="B30" s="10"/>
      <c r="C30" s="4">
        <v>18830</v>
      </c>
      <c r="D30" s="19"/>
      <c r="E30" s="3" t="s">
        <v>72</v>
      </c>
      <c r="F30" s="4"/>
    </row>
    <row r="31" spans="1:6" ht="24.75" customHeight="1">
      <c r="A31" s="4"/>
      <c r="B31" s="10"/>
      <c r="C31" s="4">
        <v>41335</v>
      </c>
      <c r="D31" s="19"/>
      <c r="E31" s="3" t="s">
        <v>73</v>
      </c>
      <c r="F31" s="4"/>
    </row>
    <row r="32" spans="1:6" ht="24.75" customHeight="1">
      <c r="A32" s="4"/>
      <c r="B32" s="10"/>
      <c r="C32" s="4">
        <v>15974.630000000001</v>
      </c>
      <c r="D32" s="19"/>
      <c r="E32" s="3" t="s">
        <v>74</v>
      </c>
      <c r="F32" s="4"/>
    </row>
    <row r="33" spans="1:16" ht="21.75" customHeight="1">
      <c r="A33" s="4"/>
      <c r="B33" s="4">
        <f>B4</f>
        <v>256347.01</v>
      </c>
      <c r="C33" s="4">
        <f>SUM(C5:C32)</f>
        <v>307956.17</v>
      </c>
      <c r="D33" s="13"/>
      <c r="E33" s="4"/>
      <c r="F33" s="4"/>
      <c r="J33" s="6"/>
      <c r="K33" s="5"/>
      <c r="L33" s="5"/>
      <c r="M33" s="5"/>
      <c r="N33" s="5"/>
      <c r="O33" s="5"/>
      <c r="P33" s="5"/>
    </row>
    <row r="34" spans="4:16" ht="21.75" customHeight="1">
      <c r="D34" s="2"/>
      <c r="J34" s="6"/>
      <c r="K34" s="5"/>
      <c r="L34" s="5"/>
      <c r="M34" s="5"/>
      <c r="N34" s="5"/>
      <c r="O34" s="5"/>
      <c r="P34" s="5"/>
    </row>
    <row r="35" spans="1:16" ht="21.75" customHeight="1">
      <c r="A35" t="s">
        <v>4</v>
      </c>
      <c r="D35" s="33" t="s">
        <v>5</v>
      </c>
      <c r="E35" s="33"/>
      <c r="J35" s="6"/>
      <c r="K35" s="5"/>
      <c r="L35" s="5"/>
      <c r="M35" s="5"/>
      <c r="N35" s="5"/>
      <c r="O35" s="5"/>
      <c r="P35" s="5"/>
    </row>
    <row r="36" spans="4:16" ht="15.75" customHeight="1">
      <c r="D36" s="2"/>
      <c r="J36" s="6"/>
      <c r="K36" s="5"/>
      <c r="L36" s="5"/>
      <c r="M36" s="5"/>
      <c r="N36" s="5"/>
      <c r="O36" s="5"/>
      <c r="P36" s="5"/>
    </row>
    <row r="37" spans="10:16" ht="15.75" customHeight="1">
      <c r="J37" s="6"/>
      <c r="K37" s="5"/>
      <c r="L37" s="5"/>
      <c r="M37" s="5"/>
      <c r="N37" s="5"/>
      <c r="O37" s="5"/>
      <c r="P37" s="5"/>
    </row>
    <row r="38" spans="1:16" ht="12.75">
      <c r="A38" t="s">
        <v>9</v>
      </c>
      <c r="D38" s="32" t="s">
        <v>10</v>
      </c>
      <c r="E38" s="32"/>
      <c r="J38" s="6"/>
      <c r="K38" s="5"/>
      <c r="L38" s="5"/>
      <c r="M38" s="5"/>
      <c r="N38" s="5"/>
      <c r="O38" s="5"/>
      <c r="P38" s="5"/>
    </row>
    <row r="39" spans="1:16" ht="12.75">
      <c r="A39" t="s">
        <v>8</v>
      </c>
      <c r="D39" s="32" t="s">
        <v>7</v>
      </c>
      <c r="E39" s="32"/>
      <c r="J39" s="6"/>
      <c r="K39" s="5"/>
      <c r="L39" s="5"/>
      <c r="M39" s="5"/>
      <c r="N39" s="5"/>
      <c r="O39" s="5"/>
      <c r="P39" s="5"/>
    </row>
    <row r="40" spans="1:16" ht="12.75">
      <c r="A40" t="s">
        <v>0</v>
      </c>
      <c r="J40" s="6"/>
      <c r="K40" s="5"/>
      <c r="L40" s="5"/>
      <c r="M40" s="5"/>
      <c r="N40" s="5"/>
      <c r="O40" s="5"/>
      <c r="P40" s="5"/>
    </row>
  </sheetData>
  <sheetProtection/>
  <mergeCells count="6">
    <mergeCell ref="A1:F1"/>
    <mergeCell ref="B2:E2"/>
    <mergeCell ref="D3:E3"/>
    <mergeCell ref="D35:E35"/>
    <mergeCell ref="D38:E38"/>
    <mergeCell ref="D39:E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Дарья</cp:lastModifiedBy>
  <cp:lastPrinted>2018-04-03T06:15:04Z</cp:lastPrinted>
  <dcterms:created xsi:type="dcterms:W3CDTF">2015-11-13T06:16:04Z</dcterms:created>
  <dcterms:modified xsi:type="dcterms:W3CDTF">2019-07-09T03:59:24Z</dcterms:modified>
  <cp:category/>
  <cp:version/>
  <cp:contentType/>
  <cp:contentStatus/>
</cp:coreProperties>
</file>